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3835" windowHeight="13545" activeTab="0"/>
  </bookViews>
  <sheets>
    <sheet name="List3" sheetId="1" r:id="rId1"/>
  </sheets>
  <definedNames/>
  <calcPr fullCalcOnLoad="1"/>
</workbook>
</file>

<file path=xl/sharedStrings.xml><?xml version="1.0" encoding="utf-8"?>
<sst xmlns="http://schemas.openxmlformats.org/spreadsheetml/2006/main" count="126" uniqueCount="70">
  <si>
    <t>Društvo</t>
  </si>
  <si>
    <t>Kraška mornarica</t>
  </si>
  <si>
    <t>Emil Mevla</t>
  </si>
  <si>
    <t>Robert Podgoršek</t>
  </si>
  <si>
    <t>Robert Ukmar</t>
  </si>
  <si>
    <t>Franko Orel</t>
  </si>
  <si>
    <t>RPD Piran</t>
  </si>
  <si>
    <t>Alan Nadišič</t>
  </si>
  <si>
    <t>Dušan Krajnik</t>
  </si>
  <si>
    <t>Blaž Horvat</t>
  </si>
  <si>
    <t>Moreno Matjašič</t>
  </si>
  <si>
    <t>DVŠ Triton</t>
  </si>
  <si>
    <t>Tomaž Cepak</t>
  </si>
  <si>
    <t>David Kleva</t>
  </si>
  <si>
    <t>Nataša Križman</t>
  </si>
  <si>
    <t>Ernest Brožič</t>
  </si>
  <si>
    <t>Aleksander Gril</t>
  </si>
  <si>
    <t>Aleksander Kabilović</t>
  </si>
  <si>
    <t>Arijan Rapuš</t>
  </si>
  <si>
    <t>Boris Krmac</t>
  </si>
  <si>
    <t>Dimitrij Korpnik</t>
  </si>
  <si>
    <t>Goran Pištoljevič</t>
  </si>
  <si>
    <t>Kristijan Šumberac</t>
  </si>
  <si>
    <t>Marin Vladovič</t>
  </si>
  <si>
    <t>Peter Valenčič</t>
  </si>
  <si>
    <t>Tadej Špeh</t>
  </si>
  <si>
    <t>PLK</t>
  </si>
  <si>
    <t>13-20</t>
  </si>
  <si>
    <t>Ime in priimek</t>
  </si>
  <si>
    <t>Ime Priimek</t>
  </si>
  <si>
    <t>I.krog</t>
  </si>
  <si>
    <t>II. Krog</t>
  </si>
  <si>
    <t>III. Krog</t>
  </si>
  <si>
    <t>I+II</t>
  </si>
  <si>
    <t>Vmesni plasma</t>
  </si>
  <si>
    <t>I+II+III</t>
  </si>
  <si>
    <t>Moreno Matijašič</t>
  </si>
  <si>
    <t>Kristijan Demšar</t>
  </si>
  <si>
    <t>Miran Verstovšek</t>
  </si>
  <si>
    <t>Tugomir Čargo</t>
  </si>
  <si>
    <t>Štih Bojan</t>
  </si>
  <si>
    <t>Aljoša Fink</t>
  </si>
  <si>
    <t>Doseženo mesto zaključni krog 2010 - TRITON</t>
  </si>
  <si>
    <t>DOSEŽENO MESTO - DRŽAVNA UVRSTITEV POSAMIČNO</t>
  </si>
  <si>
    <t>rpd</t>
  </si>
  <si>
    <t>rpd sk</t>
  </si>
  <si>
    <t>plk</t>
  </si>
  <si>
    <t>plk sk</t>
  </si>
  <si>
    <t>km</t>
  </si>
  <si>
    <t>km sk</t>
  </si>
  <si>
    <t>tri</t>
  </si>
  <si>
    <t>tri sk</t>
  </si>
  <si>
    <t>ank</t>
  </si>
  <si>
    <t>ank sk</t>
  </si>
  <si>
    <t>poz</t>
  </si>
  <si>
    <t>poz sk</t>
  </si>
  <si>
    <t>RPD PIRAN</t>
  </si>
  <si>
    <t>PLK KOPER</t>
  </si>
  <si>
    <t>KRAŠKA MORNARICA</t>
  </si>
  <si>
    <t>TRITON</t>
  </si>
  <si>
    <t>PD ANKARAN</t>
  </si>
  <si>
    <t>POZEJDON KRŠKO</t>
  </si>
  <si>
    <t>DOSEŽENO MESTO - DRŽAVNA UVRSTITEV EKIPNO</t>
  </si>
  <si>
    <t>DRUŠTVO</t>
  </si>
  <si>
    <t>NAJVEČJA RIBA: BRANCIN 1208 G - LOVEC: ARJAN RAPUŠ</t>
  </si>
  <si>
    <t>25-49</t>
  </si>
  <si>
    <t>IMAJO LICENCO</t>
  </si>
  <si>
    <t>Zap. Št.</t>
  </si>
  <si>
    <t>16-17</t>
  </si>
  <si>
    <t>20-49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</si>
</sst>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True&quot;;&quot;True&quot;;&quot;False&quot;"/>
    <numFmt numFmtId="165" formatCode="&quot;On&quot;;&quot;On&quot;;&quot;Off&quot;"/>
    <numFmt numFmtId="166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1" fillId="0" borderId="6" applyNumberFormat="0" applyFill="0" applyAlignment="0" applyProtection="0"/>
    <xf numFmtId="0" fontId="32" fillId="30" borderId="7" applyNumberFormat="0" applyAlignment="0" applyProtection="0"/>
    <xf numFmtId="0" fontId="33" fillId="21" borderId="8" applyNumberFormat="0" applyAlignment="0" applyProtection="0"/>
    <xf numFmtId="0" fontId="34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8" applyNumberFormat="0" applyAlignment="0" applyProtection="0"/>
    <xf numFmtId="0" fontId="36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6" fillId="0" borderId="0" xfId="0" applyFont="1" applyAlignment="1">
      <alignment horizontal="center"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37" fillId="33" borderId="0" xfId="0" applyFont="1" applyFill="1" applyBorder="1" applyAlignment="1">
      <alignment/>
    </xf>
    <xf numFmtId="0" fontId="36" fillId="33" borderId="12" xfId="0" applyFont="1" applyFill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2" borderId="10" xfId="0" applyFill="1" applyBorder="1" applyAlignment="1">
      <alignment horizontal="center"/>
    </xf>
    <xf numFmtId="0" fontId="19" fillId="2" borderId="0" xfId="33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11" xfId="0" applyFill="1" applyBorder="1" applyAlignment="1">
      <alignment/>
    </xf>
    <xf numFmtId="0" fontId="19" fillId="2" borderId="0" xfId="40" applyFont="1" applyFill="1" applyBorder="1" applyAlignment="1">
      <alignment/>
    </xf>
    <xf numFmtId="0" fontId="19" fillId="2" borderId="0" xfId="54" applyFont="1" applyFill="1" applyBorder="1" applyAlignment="1">
      <alignment/>
    </xf>
    <xf numFmtId="0" fontId="19" fillId="2" borderId="0" xfId="0" applyFont="1" applyFill="1" applyBorder="1" applyAlignment="1">
      <alignment/>
    </xf>
    <xf numFmtId="0" fontId="0" fillId="2" borderId="12" xfId="0" applyFill="1" applyBorder="1" applyAlignment="1">
      <alignment horizontal="center"/>
    </xf>
    <xf numFmtId="0" fontId="19" fillId="2" borderId="13" xfId="0" applyFont="1" applyFill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0" xfId="0" applyFill="1" applyBorder="1" applyAlignment="1">
      <alignment/>
    </xf>
    <xf numFmtId="0" fontId="36" fillId="3" borderId="0" xfId="0" applyFont="1" applyFill="1" applyBorder="1" applyAlignment="1">
      <alignment horizontal="center"/>
    </xf>
    <xf numFmtId="0" fontId="36" fillId="3" borderId="11" xfId="0" applyFont="1" applyFill="1" applyBorder="1" applyAlignment="1">
      <alignment horizontal="center"/>
    </xf>
    <xf numFmtId="0" fontId="0" fillId="3" borderId="12" xfId="0" applyFill="1" applyBorder="1" applyAlignment="1">
      <alignment/>
    </xf>
    <xf numFmtId="0" fontId="0" fillId="3" borderId="13" xfId="0" applyFill="1" applyBorder="1" applyAlignment="1">
      <alignment/>
    </xf>
    <xf numFmtId="0" fontId="0" fillId="3" borderId="14" xfId="0" applyFill="1" applyBorder="1" applyAlignment="1">
      <alignment horizontal="center"/>
    </xf>
    <xf numFmtId="0" fontId="36" fillId="33" borderId="15" xfId="0" applyFont="1" applyFill="1" applyBorder="1" applyAlignment="1">
      <alignment horizontal="center" wrapText="1"/>
    </xf>
    <xf numFmtId="0" fontId="36" fillId="33" borderId="15" xfId="0" applyFont="1" applyFill="1" applyBorder="1" applyAlignment="1">
      <alignment/>
    </xf>
    <xf numFmtId="0" fontId="36" fillId="33" borderId="16" xfId="0" applyFont="1" applyFill="1" applyBorder="1" applyAlignment="1">
      <alignment/>
    </xf>
    <xf numFmtId="0" fontId="0" fillId="0" borderId="17" xfId="0" applyBorder="1" applyAlignment="1">
      <alignment/>
    </xf>
    <xf numFmtId="0" fontId="36" fillId="2" borderId="18" xfId="0" applyFont="1" applyFill="1" applyBorder="1" applyAlignment="1">
      <alignment horizontal="center" wrapText="1"/>
    </xf>
    <xf numFmtId="0" fontId="36" fillId="2" borderId="15" xfId="0" applyFont="1" applyFill="1" applyBorder="1" applyAlignment="1">
      <alignment/>
    </xf>
    <xf numFmtId="0" fontId="0" fillId="2" borderId="15" xfId="0" applyFill="1" applyBorder="1" applyAlignment="1">
      <alignment/>
    </xf>
    <xf numFmtId="0" fontId="36" fillId="2" borderId="16" xfId="0" applyFont="1" applyFill="1" applyBorder="1" applyAlignment="1">
      <alignment/>
    </xf>
    <xf numFmtId="0" fontId="0" fillId="3" borderId="18" xfId="0" applyFill="1" applyBorder="1" applyAlignment="1">
      <alignment/>
    </xf>
    <xf numFmtId="0" fontId="0" fillId="3" borderId="15" xfId="0" applyFill="1" applyBorder="1" applyAlignment="1">
      <alignment/>
    </xf>
    <xf numFmtId="0" fontId="36" fillId="3" borderId="15" xfId="0" applyFont="1" applyFill="1" applyBorder="1" applyAlignment="1">
      <alignment horizontal="center"/>
    </xf>
    <xf numFmtId="0" fontId="36" fillId="3" borderId="16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/>
    </xf>
    <xf numFmtId="0" fontId="36" fillId="33" borderId="19" xfId="0" applyFont="1" applyFill="1" applyBorder="1" applyAlignment="1">
      <alignment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6"/>
  <sheetViews>
    <sheetView tabSelected="1" zoomScalePageLayoutView="0" workbookViewId="0" topLeftCell="A1">
      <selection activeCell="K28" sqref="K28"/>
    </sheetView>
  </sheetViews>
  <sheetFormatPr defaultColWidth="9.140625" defaultRowHeight="15"/>
  <cols>
    <col min="2" max="2" width="21.57421875" style="1" customWidth="1"/>
    <col min="3" max="3" width="20.7109375" style="0" customWidth="1"/>
    <col min="4" max="4" width="24.7109375" style="0" customWidth="1"/>
    <col min="7" max="7" width="22.8515625" style="1" customWidth="1"/>
    <col min="8" max="8" width="20.421875" style="0" customWidth="1"/>
    <col min="22" max="22" width="28.57421875" style="0" customWidth="1"/>
    <col min="23" max="23" width="31.7109375" style="1" customWidth="1"/>
  </cols>
  <sheetData>
    <row r="1" spans="1:23" ht="45.75" thickBot="1">
      <c r="A1" s="43" t="s">
        <v>67</v>
      </c>
      <c r="B1" s="30" t="s">
        <v>42</v>
      </c>
      <c r="C1" s="31" t="s">
        <v>28</v>
      </c>
      <c r="D1" s="32" t="s">
        <v>0</v>
      </c>
      <c r="E1" s="33"/>
      <c r="F1" s="33"/>
      <c r="G1" s="34" t="s">
        <v>43</v>
      </c>
      <c r="H1" s="35" t="s">
        <v>29</v>
      </c>
      <c r="I1" s="35" t="s">
        <v>30</v>
      </c>
      <c r="J1" s="35" t="s">
        <v>31</v>
      </c>
      <c r="K1" s="35" t="s">
        <v>32</v>
      </c>
      <c r="L1" s="36"/>
      <c r="M1" s="35" t="s">
        <v>33</v>
      </c>
      <c r="N1" s="35" t="s">
        <v>34</v>
      </c>
      <c r="O1" s="37" t="s">
        <v>35</v>
      </c>
      <c r="P1" s="33"/>
      <c r="Q1" s="33"/>
      <c r="R1" s="38"/>
      <c r="S1" s="39"/>
      <c r="T1" s="39"/>
      <c r="U1" s="39"/>
      <c r="V1" s="40" t="s">
        <v>63</v>
      </c>
      <c r="W1" s="41" t="s">
        <v>62</v>
      </c>
    </row>
    <row r="2" spans="1:23" ht="15">
      <c r="A2" s="3">
        <v>1</v>
      </c>
      <c r="B2" s="4">
        <v>1</v>
      </c>
      <c r="C2" s="5" t="s">
        <v>10</v>
      </c>
      <c r="D2" s="6" t="s">
        <v>6</v>
      </c>
      <c r="G2" s="12">
        <v>1</v>
      </c>
      <c r="H2" s="13" t="s">
        <v>36</v>
      </c>
      <c r="I2" s="13">
        <v>1</v>
      </c>
      <c r="J2" s="13">
        <v>1</v>
      </c>
      <c r="K2" s="13">
        <v>1</v>
      </c>
      <c r="L2" s="14"/>
      <c r="M2" s="14">
        <f>I2+J2</f>
        <v>2</v>
      </c>
      <c r="N2" s="14">
        <v>1</v>
      </c>
      <c r="O2" s="15">
        <f>I2+J2+K2</f>
        <v>3</v>
      </c>
      <c r="R2" s="23" t="s">
        <v>52</v>
      </c>
      <c r="S2" s="24" t="s">
        <v>52</v>
      </c>
      <c r="T2" s="24" t="s">
        <v>52</v>
      </c>
      <c r="U2" s="24" t="s">
        <v>53</v>
      </c>
      <c r="V2" s="25" t="s">
        <v>60</v>
      </c>
      <c r="W2" s="26">
        <v>6</v>
      </c>
    </row>
    <row r="3" spans="1:23" ht="15">
      <c r="A3" s="3">
        <v>2</v>
      </c>
      <c r="B3" s="4">
        <v>2</v>
      </c>
      <c r="C3" s="7" t="s">
        <v>4</v>
      </c>
      <c r="D3" s="6" t="s">
        <v>1</v>
      </c>
      <c r="G3" s="12">
        <v>2</v>
      </c>
      <c r="H3" s="16" t="s">
        <v>3</v>
      </c>
      <c r="I3" s="16">
        <v>6</v>
      </c>
      <c r="J3" s="16">
        <v>2</v>
      </c>
      <c r="K3" s="16">
        <v>5</v>
      </c>
      <c r="L3" s="14"/>
      <c r="M3" s="14">
        <f>I3+J3</f>
        <v>8</v>
      </c>
      <c r="N3" s="14">
        <v>2</v>
      </c>
      <c r="O3" s="15">
        <f>I3+J3+K3</f>
        <v>13</v>
      </c>
      <c r="R3" s="23">
        <f>3+25+25</f>
        <v>53</v>
      </c>
      <c r="S3" s="24">
        <f>6+25+25</f>
        <v>56</v>
      </c>
      <c r="T3" s="24">
        <f>25+25+25</f>
        <v>75</v>
      </c>
      <c r="U3" s="24">
        <f>R3+S3+T3</f>
        <v>184</v>
      </c>
      <c r="V3" s="25"/>
      <c r="W3" s="26"/>
    </row>
    <row r="4" spans="1:23" ht="15">
      <c r="A4" s="3">
        <v>3</v>
      </c>
      <c r="B4" s="4">
        <v>3</v>
      </c>
      <c r="C4" s="5" t="s">
        <v>8</v>
      </c>
      <c r="D4" s="6" t="s">
        <v>6</v>
      </c>
      <c r="G4" s="12">
        <v>3</v>
      </c>
      <c r="H4" s="17" t="s">
        <v>18</v>
      </c>
      <c r="I4" s="17">
        <v>7</v>
      </c>
      <c r="J4" s="17">
        <v>4</v>
      </c>
      <c r="K4" s="17">
        <v>4</v>
      </c>
      <c r="L4" s="14"/>
      <c r="M4" s="14">
        <f>I4+J4</f>
        <v>11</v>
      </c>
      <c r="N4" s="14">
        <v>4</v>
      </c>
      <c r="O4" s="15">
        <f>I4+J4+K4</f>
        <v>15</v>
      </c>
      <c r="R4" s="23" t="s">
        <v>54</v>
      </c>
      <c r="S4" s="24" t="s">
        <v>54</v>
      </c>
      <c r="T4" s="24" t="s">
        <v>54</v>
      </c>
      <c r="U4" s="24" t="s">
        <v>55</v>
      </c>
      <c r="V4" s="25" t="s">
        <v>61</v>
      </c>
      <c r="W4" s="26">
        <v>5</v>
      </c>
    </row>
    <row r="5" spans="1:23" ht="15">
      <c r="A5" s="3">
        <v>4</v>
      </c>
      <c r="B5" s="4">
        <v>4</v>
      </c>
      <c r="C5" s="5" t="s">
        <v>18</v>
      </c>
      <c r="D5" s="6" t="s">
        <v>26</v>
      </c>
      <c r="G5" s="12">
        <v>4</v>
      </c>
      <c r="H5" s="13" t="s">
        <v>8</v>
      </c>
      <c r="I5" s="13">
        <v>2</v>
      </c>
      <c r="J5" s="13">
        <v>11</v>
      </c>
      <c r="K5" s="13">
        <v>3</v>
      </c>
      <c r="L5" s="14"/>
      <c r="M5" s="14">
        <f>I5+J5</f>
        <v>13</v>
      </c>
      <c r="N5" s="14">
        <v>5</v>
      </c>
      <c r="O5" s="15">
        <f>I5+J5+K5</f>
        <v>16</v>
      </c>
      <c r="R5" s="23">
        <f>25+25+25</f>
        <v>75</v>
      </c>
      <c r="S5" s="24">
        <f>3+12+13</f>
        <v>28</v>
      </c>
      <c r="T5" s="24">
        <f>25+25+25</f>
        <v>75</v>
      </c>
      <c r="U5" s="24">
        <f>R5+S5+T5</f>
        <v>178</v>
      </c>
      <c r="V5" s="25"/>
      <c r="W5" s="26"/>
    </row>
    <row r="6" spans="1:23" ht="15">
      <c r="A6" s="3">
        <v>5</v>
      </c>
      <c r="B6" s="4">
        <v>5</v>
      </c>
      <c r="C6" s="7" t="s">
        <v>3</v>
      </c>
      <c r="D6" s="6" t="s">
        <v>1</v>
      </c>
      <c r="G6" s="12">
        <v>5</v>
      </c>
      <c r="H6" s="18" t="s">
        <v>12</v>
      </c>
      <c r="I6" s="18">
        <v>5</v>
      </c>
      <c r="J6" s="18">
        <v>8</v>
      </c>
      <c r="K6" s="18">
        <v>6</v>
      </c>
      <c r="L6" s="14"/>
      <c r="M6" s="14">
        <f>I6+J6</f>
        <v>13</v>
      </c>
      <c r="N6" s="14">
        <v>7</v>
      </c>
      <c r="O6" s="15">
        <f>I6+J6+K6</f>
        <v>19</v>
      </c>
      <c r="R6" s="23" t="s">
        <v>50</v>
      </c>
      <c r="S6" s="24" t="s">
        <v>50</v>
      </c>
      <c r="T6" s="24" t="s">
        <v>50</v>
      </c>
      <c r="U6" s="24" t="s">
        <v>51</v>
      </c>
      <c r="V6" s="25" t="s">
        <v>59</v>
      </c>
      <c r="W6" s="26">
        <v>4</v>
      </c>
    </row>
    <row r="7" spans="1:23" ht="15">
      <c r="A7" s="3">
        <v>6</v>
      </c>
      <c r="B7" s="4">
        <v>6</v>
      </c>
      <c r="C7" s="5" t="s">
        <v>12</v>
      </c>
      <c r="D7" s="6" t="s">
        <v>11</v>
      </c>
      <c r="G7" s="12">
        <v>6</v>
      </c>
      <c r="H7" s="16" t="s">
        <v>5</v>
      </c>
      <c r="I7" s="16">
        <v>8</v>
      </c>
      <c r="J7" s="16">
        <v>5</v>
      </c>
      <c r="K7" s="16">
        <v>7</v>
      </c>
      <c r="L7" s="14"/>
      <c r="M7" s="14">
        <f>I7+J7</f>
        <v>13</v>
      </c>
      <c r="N7" s="14">
        <v>6</v>
      </c>
      <c r="O7" s="15">
        <f>I7+J7+K7</f>
        <v>20</v>
      </c>
      <c r="R7" s="23">
        <f>5+25+25</f>
        <v>55</v>
      </c>
      <c r="S7" s="24">
        <f>8+25+25</f>
        <v>58</v>
      </c>
      <c r="T7" s="24">
        <f>6+10+25</f>
        <v>41</v>
      </c>
      <c r="U7" s="24">
        <f>R7+S7+T7</f>
        <v>154</v>
      </c>
      <c r="V7" s="25"/>
      <c r="W7" s="26"/>
    </row>
    <row r="8" spans="1:23" ht="15">
      <c r="A8" s="3">
        <v>7</v>
      </c>
      <c r="B8" s="4">
        <v>7</v>
      </c>
      <c r="C8" s="7" t="s">
        <v>5</v>
      </c>
      <c r="D8" s="6" t="s">
        <v>1</v>
      </c>
      <c r="G8" s="12">
        <v>7</v>
      </c>
      <c r="H8" s="16" t="s">
        <v>4</v>
      </c>
      <c r="I8" s="16">
        <v>14</v>
      </c>
      <c r="J8" s="16">
        <v>7</v>
      </c>
      <c r="K8" s="16">
        <v>2</v>
      </c>
      <c r="L8" s="14"/>
      <c r="M8" s="14">
        <f>I8+J8</f>
        <v>21</v>
      </c>
      <c r="N8" s="14">
        <v>11</v>
      </c>
      <c r="O8" s="15">
        <f>I8+J8+K8</f>
        <v>23</v>
      </c>
      <c r="R8" s="23" t="s">
        <v>44</v>
      </c>
      <c r="S8" s="24" t="s">
        <v>44</v>
      </c>
      <c r="T8" s="24" t="s">
        <v>44</v>
      </c>
      <c r="U8" s="24" t="s">
        <v>45</v>
      </c>
      <c r="V8" s="25" t="s">
        <v>56</v>
      </c>
      <c r="W8" s="26">
        <v>3</v>
      </c>
    </row>
    <row r="9" spans="1:23" ht="15">
      <c r="A9" s="3">
        <v>8</v>
      </c>
      <c r="B9" s="4">
        <v>8</v>
      </c>
      <c r="C9" s="5" t="s">
        <v>24</v>
      </c>
      <c r="D9" s="6" t="s">
        <v>26</v>
      </c>
      <c r="G9" s="12">
        <v>8</v>
      </c>
      <c r="H9" s="17" t="s">
        <v>22</v>
      </c>
      <c r="I9" s="17">
        <v>4</v>
      </c>
      <c r="J9" s="17">
        <v>16</v>
      </c>
      <c r="K9" s="17">
        <v>9</v>
      </c>
      <c r="L9" s="14"/>
      <c r="M9" s="14">
        <f>I9+J9</f>
        <v>20</v>
      </c>
      <c r="N9" s="14">
        <v>9</v>
      </c>
      <c r="O9" s="15">
        <f>I9+J9+K9</f>
        <v>29</v>
      </c>
      <c r="R9" s="23">
        <f>1+2+25</f>
        <v>28</v>
      </c>
      <c r="S9" s="24">
        <f>1+11+25</f>
        <v>37</v>
      </c>
      <c r="T9" s="24">
        <f>1+3+25</f>
        <v>29</v>
      </c>
      <c r="U9" s="24">
        <f>R9+S9+T9</f>
        <v>94</v>
      </c>
      <c r="V9" s="25"/>
      <c r="W9" s="26"/>
    </row>
    <row r="10" spans="1:23" ht="15">
      <c r="A10" s="3">
        <v>9</v>
      </c>
      <c r="B10" s="4">
        <v>9</v>
      </c>
      <c r="C10" s="5" t="s">
        <v>22</v>
      </c>
      <c r="D10" s="6" t="s">
        <v>26</v>
      </c>
      <c r="G10" s="12">
        <v>9</v>
      </c>
      <c r="H10" s="18" t="s">
        <v>37</v>
      </c>
      <c r="I10" s="18">
        <v>3</v>
      </c>
      <c r="J10" s="18">
        <v>6</v>
      </c>
      <c r="K10" s="18">
        <v>25</v>
      </c>
      <c r="L10" s="14"/>
      <c r="M10" s="14">
        <f>I10+J10</f>
        <v>9</v>
      </c>
      <c r="N10" s="14">
        <v>3</v>
      </c>
      <c r="O10" s="15">
        <f>I10+J10+K10</f>
        <v>34</v>
      </c>
      <c r="R10" s="23" t="s">
        <v>46</v>
      </c>
      <c r="S10" s="24" t="s">
        <v>46</v>
      </c>
      <c r="T10" s="24" t="s">
        <v>46</v>
      </c>
      <c r="U10" s="24" t="s">
        <v>47</v>
      </c>
      <c r="V10" s="25" t="s">
        <v>57</v>
      </c>
      <c r="W10" s="26">
        <v>2</v>
      </c>
    </row>
    <row r="11" spans="1:23" ht="15">
      <c r="A11" s="3">
        <v>10</v>
      </c>
      <c r="B11" s="4">
        <v>10</v>
      </c>
      <c r="C11" s="5" t="s">
        <v>15</v>
      </c>
      <c r="D11" s="6" t="s">
        <v>11</v>
      </c>
      <c r="G11" s="12">
        <v>10</v>
      </c>
      <c r="H11" s="17" t="s">
        <v>19</v>
      </c>
      <c r="I11" s="17">
        <v>9</v>
      </c>
      <c r="J11" s="17">
        <v>10</v>
      </c>
      <c r="K11" s="17">
        <v>25</v>
      </c>
      <c r="L11" s="14"/>
      <c r="M11" s="14">
        <f>I11+J11</f>
        <v>19</v>
      </c>
      <c r="N11" s="14">
        <v>8</v>
      </c>
      <c r="O11" s="15">
        <f>I11+J11+K11</f>
        <v>44</v>
      </c>
      <c r="R11" s="23">
        <f>4+7+9</f>
        <v>20</v>
      </c>
      <c r="S11" s="24">
        <f>4+10+16</f>
        <v>30</v>
      </c>
      <c r="T11" s="24">
        <f>4+8+9</f>
        <v>21</v>
      </c>
      <c r="U11" s="24">
        <f>R11+S11+T11</f>
        <v>71</v>
      </c>
      <c r="V11" s="25"/>
      <c r="W11" s="26"/>
    </row>
    <row r="12" spans="1:23" ht="15">
      <c r="A12" s="3">
        <v>11</v>
      </c>
      <c r="B12" s="4">
        <v>11</v>
      </c>
      <c r="C12" s="5" t="s">
        <v>20</v>
      </c>
      <c r="D12" s="6" t="s">
        <v>26</v>
      </c>
      <c r="G12" s="12">
        <v>11</v>
      </c>
      <c r="H12" s="16" t="s">
        <v>2</v>
      </c>
      <c r="I12" s="16">
        <v>11</v>
      </c>
      <c r="J12" s="16">
        <v>9</v>
      </c>
      <c r="K12" s="16">
        <v>25</v>
      </c>
      <c r="L12" s="14"/>
      <c r="M12" s="14">
        <f>I12+J12</f>
        <v>20</v>
      </c>
      <c r="N12" s="14">
        <v>10</v>
      </c>
      <c r="O12" s="15">
        <f>I12+J12+K12</f>
        <v>45</v>
      </c>
      <c r="R12" s="23" t="s">
        <v>48</v>
      </c>
      <c r="S12" s="24" t="s">
        <v>48</v>
      </c>
      <c r="T12" s="24" t="s">
        <v>48</v>
      </c>
      <c r="U12" s="24" t="s">
        <v>49</v>
      </c>
      <c r="V12" s="25" t="s">
        <v>58</v>
      </c>
      <c r="W12" s="26">
        <v>1</v>
      </c>
    </row>
    <row r="13" spans="1:23" ht="15">
      <c r="A13" s="3">
        <v>12</v>
      </c>
      <c r="B13" s="4">
        <v>12</v>
      </c>
      <c r="C13" s="5" t="s">
        <v>23</v>
      </c>
      <c r="D13" s="6" t="s">
        <v>26</v>
      </c>
      <c r="G13" s="12">
        <v>12</v>
      </c>
      <c r="H13" s="17" t="s">
        <v>24</v>
      </c>
      <c r="I13" s="17">
        <v>13</v>
      </c>
      <c r="J13" s="17">
        <v>25</v>
      </c>
      <c r="K13" s="17">
        <v>8</v>
      </c>
      <c r="L13" s="14"/>
      <c r="M13" s="14">
        <f>I13+J13</f>
        <v>38</v>
      </c>
      <c r="N13" s="14">
        <v>16</v>
      </c>
      <c r="O13" s="15">
        <f>I13+J13+K13</f>
        <v>46</v>
      </c>
      <c r="R13" s="27">
        <f>6+8+11</f>
        <v>25</v>
      </c>
      <c r="S13" s="28">
        <f>2+5+7</f>
        <v>14</v>
      </c>
      <c r="T13" s="28">
        <f>2+5+7</f>
        <v>14</v>
      </c>
      <c r="U13" s="28">
        <f>R13+S13+T13</f>
        <v>53</v>
      </c>
      <c r="V13" s="28"/>
      <c r="W13" s="29"/>
    </row>
    <row r="14" spans="1:15" ht="15">
      <c r="A14" s="3">
        <v>13</v>
      </c>
      <c r="B14" s="4" t="s">
        <v>27</v>
      </c>
      <c r="C14" s="7" t="s">
        <v>2</v>
      </c>
      <c r="D14" s="6" t="s">
        <v>1</v>
      </c>
      <c r="G14" s="12">
        <v>13</v>
      </c>
      <c r="H14" s="17" t="s">
        <v>23</v>
      </c>
      <c r="I14" s="17">
        <v>10</v>
      </c>
      <c r="J14" s="17">
        <v>25</v>
      </c>
      <c r="K14" s="17">
        <v>12</v>
      </c>
      <c r="L14" s="14"/>
      <c r="M14" s="14">
        <f>I14+J14</f>
        <v>35</v>
      </c>
      <c r="N14" s="14">
        <v>13</v>
      </c>
      <c r="O14" s="15">
        <f>I14+J14+K14</f>
        <v>47</v>
      </c>
    </row>
    <row r="15" spans="1:15" ht="15">
      <c r="A15" s="3">
        <v>14</v>
      </c>
      <c r="B15" s="4" t="s">
        <v>27</v>
      </c>
      <c r="C15" s="5" t="s">
        <v>7</v>
      </c>
      <c r="D15" s="6" t="s">
        <v>6</v>
      </c>
      <c r="G15" s="12">
        <v>14</v>
      </c>
      <c r="H15" s="18" t="s">
        <v>38</v>
      </c>
      <c r="I15" s="18">
        <v>25</v>
      </c>
      <c r="J15" s="18">
        <v>3</v>
      </c>
      <c r="K15" s="18">
        <v>25</v>
      </c>
      <c r="L15" s="14"/>
      <c r="M15" s="14">
        <f>I15+J15</f>
        <v>28</v>
      </c>
      <c r="N15" s="14">
        <v>12</v>
      </c>
      <c r="O15" s="15">
        <f>I15+J15+K15</f>
        <v>53</v>
      </c>
    </row>
    <row r="16" spans="1:15" ht="15">
      <c r="A16" s="3">
        <v>15</v>
      </c>
      <c r="B16" s="4" t="s">
        <v>27</v>
      </c>
      <c r="C16" s="5" t="s">
        <v>17</v>
      </c>
      <c r="D16" s="6" t="s">
        <v>26</v>
      </c>
      <c r="G16" s="12">
        <v>15</v>
      </c>
      <c r="H16" s="18" t="s">
        <v>15</v>
      </c>
      <c r="I16" s="18">
        <v>25</v>
      </c>
      <c r="J16" s="18">
        <v>25</v>
      </c>
      <c r="K16" s="18">
        <v>10</v>
      </c>
      <c r="L16" s="14"/>
      <c r="M16" s="14">
        <f>I16+J16</f>
        <v>50</v>
      </c>
      <c r="N16" s="14">
        <v>48</v>
      </c>
      <c r="O16" s="15">
        <f>I16+J16+K16</f>
        <v>60</v>
      </c>
    </row>
    <row r="17" spans="1:15" ht="15">
      <c r="A17" s="3">
        <v>16</v>
      </c>
      <c r="B17" s="4" t="s">
        <v>27</v>
      </c>
      <c r="C17" s="5" t="s">
        <v>19</v>
      </c>
      <c r="D17" s="6" t="s">
        <v>26</v>
      </c>
      <c r="G17" s="12" t="s">
        <v>68</v>
      </c>
      <c r="H17" s="17" t="s">
        <v>21</v>
      </c>
      <c r="I17" s="17">
        <v>12</v>
      </c>
      <c r="J17" s="17">
        <v>25</v>
      </c>
      <c r="K17" s="17">
        <v>25</v>
      </c>
      <c r="L17" s="14"/>
      <c r="M17" s="14">
        <f>I17+J17</f>
        <v>37</v>
      </c>
      <c r="N17" s="14">
        <v>15</v>
      </c>
      <c r="O17" s="15">
        <f>I17+J17+K17</f>
        <v>62</v>
      </c>
    </row>
    <row r="18" spans="1:15" ht="15">
      <c r="A18" s="3">
        <v>17</v>
      </c>
      <c r="B18" s="4" t="s">
        <v>27</v>
      </c>
      <c r="C18" s="5" t="s">
        <v>21</v>
      </c>
      <c r="D18" s="6" t="s">
        <v>26</v>
      </c>
      <c r="G18" s="12" t="s">
        <v>68</v>
      </c>
      <c r="H18" s="17" t="s">
        <v>39</v>
      </c>
      <c r="I18" s="17">
        <v>25</v>
      </c>
      <c r="J18" s="17">
        <v>12</v>
      </c>
      <c r="K18" s="17">
        <v>25</v>
      </c>
      <c r="L18" s="14"/>
      <c r="M18" s="14">
        <f>I18+J18</f>
        <v>37</v>
      </c>
      <c r="N18" s="14">
        <v>14</v>
      </c>
      <c r="O18" s="15">
        <f>I18+J18+K18</f>
        <v>62</v>
      </c>
    </row>
    <row r="19" spans="1:15" ht="15">
      <c r="A19" s="3">
        <v>18</v>
      </c>
      <c r="B19" s="4" t="s">
        <v>27</v>
      </c>
      <c r="C19" s="5" t="s">
        <v>25</v>
      </c>
      <c r="D19" s="6" t="s">
        <v>26</v>
      </c>
      <c r="G19" s="12">
        <v>18</v>
      </c>
      <c r="H19" s="18" t="s">
        <v>40</v>
      </c>
      <c r="I19" s="18">
        <v>25</v>
      </c>
      <c r="J19" s="18">
        <v>13</v>
      </c>
      <c r="K19" s="18">
        <v>25</v>
      </c>
      <c r="L19" s="14"/>
      <c r="M19" s="14">
        <f>I19+J19</f>
        <v>38</v>
      </c>
      <c r="N19" s="14">
        <v>17</v>
      </c>
      <c r="O19" s="15">
        <f>I19+J19+K19</f>
        <v>63</v>
      </c>
    </row>
    <row r="20" spans="1:15" ht="15">
      <c r="A20" s="3">
        <v>19</v>
      </c>
      <c r="B20" s="4" t="s">
        <v>27</v>
      </c>
      <c r="C20" s="5" t="s">
        <v>13</v>
      </c>
      <c r="D20" s="6" t="s">
        <v>11</v>
      </c>
      <c r="G20" s="12">
        <v>19</v>
      </c>
      <c r="H20" s="17" t="s">
        <v>16</v>
      </c>
      <c r="I20" s="17">
        <v>15</v>
      </c>
      <c r="J20" s="17">
        <v>24</v>
      </c>
      <c r="K20" s="17">
        <v>25</v>
      </c>
      <c r="L20" s="14"/>
      <c r="M20" s="14">
        <f>I20+J20</f>
        <v>39</v>
      </c>
      <c r="N20" s="14">
        <v>18</v>
      </c>
      <c r="O20" s="15">
        <f>I20+J20+K20</f>
        <v>64</v>
      </c>
    </row>
    <row r="21" spans="1:15" ht="15">
      <c r="A21" s="3">
        <v>20</v>
      </c>
      <c r="B21" s="4" t="s">
        <v>27</v>
      </c>
      <c r="C21" s="5" t="s">
        <v>14</v>
      </c>
      <c r="D21" s="6" t="s">
        <v>11</v>
      </c>
      <c r="G21" s="12" t="s">
        <v>69</v>
      </c>
      <c r="H21" s="18" t="s">
        <v>14</v>
      </c>
      <c r="I21" s="18">
        <v>25</v>
      </c>
      <c r="J21" s="18">
        <v>25</v>
      </c>
      <c r="K21" s="18">
        <v>25</v>
      </c>
      <c r="L21" s="14"/>
      <c r="M21" s="14">
        <f>I21+J21</f>
        <v>50</v>
      </c>
      <c r="N21" s="14">
        <v>48</v>
      </c>
      <c r="O21" s="15">
        <f>I21+J21+K21</f>
        <v>75</v>
      </c>
    </row>
    <row r="22" spans="1:15" ht="15">
      <c r="A22" s="3"/>
      <c r="B22" s="4"/>
      <c r="C22" s="5"/>
      <c r="D22" s="6"/>
      <c r="G22" s="12" t="s">
        <v>69</v>
      </c>
      <c r="H22" s="17" t="s">
        <v>41</v>
      </c>
      <c r="I22" s="17">
        <v>25</v>
      </c>
      <c r="J22" s="17">
        <v>25</v>
      </c>
      <c r="K22" s="17">
        <v>25</v>
      </c>
      <c r="L22" s="14"/>
      <c r="M22" s="14">
        <f>I22+J22</f>
        <v>50</v>
      </c>
      <c r="N22" s="14">
        <v>48</v>
      </c>
      <c r="O22" s="15">
        <f>I22+J22+K22</f>
        <v>75</v>
      </c>
    </row>
    <row r="23" spans="1:15" ht="15">
      <c r="A23" s="8" t="s">
        <v>64</v>
      </c>
      <c r="B23" s="9"/>
      <c r="C23" s="10"/>
      <c r="D23" s="11"/>
      <c r="G23" s="12" t="s">
        <v>69</v>
      </c>
      <c r="H23" s="13" t="s">
        <v>9</v>
      </c>
      <c r="I23" s="13">
        <v>25</v>
      </c>
      <c r="J23" s="13">
        <v>25</v>
      </c>
      <c r="K23" s="13">
        <v>25</v>
      </c>
      <c r="L23" s="14"/>
      <c r="M23" s="14">
        <f>I23+J23</f>
        <v>50</v>
      </c>
      <c r="N23" s="14">
        <v>48</v>
      </c>
      <c r="O23" s="15">
        <f>I23+J23+K23</f>
        <v>75</v>
      </c>
    </row>
    <row r="24" spans="7:15" ht="15">
      <c r="G24" s="12" t="s">
        <v>69</v>
      </c>
      <c r="H24" s="17" t="s">
        <v>25</v>
      </c>
      <c r="I24" s="17">
        <v>25</v>
      </c>
      <c r="J24" s="17">
        <v>25</v>
      </c>
      <c r="K24" s="17">
        <v>25</v>
      </c>
      <c r="L24" s="14"/>
      <c r="M24" s="14">
        <f>I24+J24</f>
        <v>50</v>
      </c>
      <c r="N24" s="14">
        <v>48</v>
      </c>
      <c r="O24" s="15">
        <f>I24+J24+K24</f>
        <v>75</v>
      </c>
    </row>
    <row r="25" spans="7:15" ht="15">
      <c r="G25" s="19" t="s">
        <v>69</v>
      </c>
      <c r="H25" s="20" t="s">
        <v>13</v>
      </c>
      <c r="I25" s="20">
        <v>25</v>
      </c>
      <c r="J25" s="20">
        <v>25</v>
      </c>
      <c r="K25" s="20">
        <v>25</v>
      </c>
      <c r="L25" s="21"/>
      <c r="M25" s="21">
        <f>I25+J25</f>
        <v>50</v>
      </c>
      <c r="N25" s="21">
        <v>48</v>
      </c>
      <c r="O25" s="22">
        <f>I25+J25+K25</f>
        <v>75</v>
      </c>
    </row>
    <row r="26" spans="7:8" ht="15">
      <c r="G26" s="2" t="s">
        <v>65</v>
      </c>
      <c r="H26" s="42" t="s">
        <v>66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JP Okolje Piran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ernest</dc:creator>
  <cp:keywords/>
  <dc:description/>
  <cp:lastModifiedBy>ernest</cp:lastModifiedBy>
  <dcterms:created xsi:type="dcterms:W3CDTF">2010-10-01T07:04:12Z</dcterms:created>
  <dcterms:modified xsi:type="dcterms:W3CDTF">2010-10-21T10:55:08Z</dcterms:modified>
  <cp:category/>
  <cp:version/>
  <cp:contentType/>
  <cp:contentStatus/>
</cp:coreProperties>
</file>